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53" activeTab="0"/>
  </bookViews>
  <sheets>
    <sheet name="Offerte aannemer" sheetId="1" r:id="rId1"/>
  </sheets>
  <definedNames>
    <definedName name="_xlnm.Print_Area" localSheetId="0">'Offerte aannemer'!$A$1:$K$39</definedName>
  </definedNames>
  <calcPr fullCalcOnLoad="1"/>
</workbook>
</file>

<file path=xl/sharedStrings.xml><?xml version="1.0" encoding="utf-8"?>
<sst xmlns="http://schemas.openxmlformats.org/spreadsheetml/2006/main" count="68" uniqueCount="59">
  <si>
    <t>Opération</t>
  </si>
  <si>
    <t>Contrat MOE Etabli le :</t>
  </si>
  <si>
    <t>Interlocuteur</t>
  </si>
  <si>
    <t xml:space="preserve">Représentant </t>
  </si>
  <si>
    <t>Fr. BARRO</t>
  </si>
  <si>
    <t>XX</t>
  </si>
  <si>
    <t>%</t>
  </si>
  <si>
    <t>Uw = W/m².K</t>
  </si>
  <si>
    <t>40 U</t>
  </si>
  <si>
    <t>50 U</t>
  </si>
  <si>
    <t xml:space="preserve"> </t>
  </si>
  <si>
    <t>Prix au M² en €</t>
  </si>
  <si>
    <t>H) Peintures extérieurs / Schilderwerken Buiten</t>
  </si>
  <si>
    <t>J) Peintures intérieurs / Schilderwerken Binnen</t>
  </si>
  <si>
    <t>Réduction TVA</t>
  </si>
  <si>
    <t>Opdrachtgever</t>
  </si>
  <si>
    <t>FRANS LYCEUM VINCENT VAN GOGH in DEN HAAG - SCHEVENINGEN in NEDERLAND</t>
  </si>
  <si>
    <t>M. Franck Barro – Directeur – Tél. +31(0)70.3066922</t>
  </si>
  <si>
    <t>Opdrachtnummer n°</t>
  </si>
  <si>
    <t xml:space="preserve">Adres du Frans Lyceum  </t>
  </si>
  <si>
    <r>
      <t xml:space="preserve">Adres Architect </t>
    </r>
    <r>
      <rPr>
        <sz val="8"/>
        <color indexed="10"/>
        <rFont val="Arial"/>
        <family val="2"/>
      </rPr>
      <t>a</t>
    </r>
    <r>
      <rPr>
        <b/>
        <sz val="8"/>
        <rFont val="Arial"/>
        <family val="2"/>
      </rPr>
      <t>KA</t>
    </r>
  </si>
  <si>
    <t xml:space="preserve">Service N° </t>
  </si>
  <si>
    <t>A) Bouw installaties et stijgerwerken</t>
  </si>
  <si>
    <t>B) Beglazing : Ruysdael VR10,09 modern, ép 6,5mm</t>
  </si>
  <si>
    <t>E) Houtrot &gt; deelvervanging</t>
  </si>
  <si>
    <t>F) Algemene bouwstellingen ; coordinatie etc</t>
  </si>
  <si>
    <t>G) Houtreparatie en voorwerken</t>
  </si>
  <si>
    <t>Houtrenovatie</t>
  </si>
  <si>
    <t>D) Timmerwerkzaamheden</t>
  </si>
  <si>
    <t>C) Venilatieroosters en schaniervervanging</t>
  </si>
  <si>
    <t>90 U</t>
  </si>
  <si>
    <t>Offerte</t>
  </si>
  <si>
    <t>Informatie</t>
  </si>
  <si>
    <t>in Régie</t>
  </si>
  <si>
    <t>BTW 21 %</t>
  </si>
  <si>
    <t>Offerte €/incl Btw</t>
  </si>
  <si>
    <t>Offerte €</t>
  </si>
  <si>
    <t>exclusief Btw</t>
  </si>
  <si>
    <r>
      <t>OFFERTE AANNEMER N° X :</t>
    </r>
    <r>
      <rPr>
        <b/>
        <i/>
        <sz val="10"/>
        <color indexed="10"/>
        <rFont val="Arial"/>
        <family val="2"/>
      </rPr>
      <t xml:space="preserve"> NAAM INVULLEN</t>
    </r>
  </si>
  <si>
    <t>ADRES INVULLEN</t>
  </si>
  <si>
    <t>Schilderwerken</t>
  </si>
  <si>
    <t>Totaal</t>
  </si>
  <si>
    <t xml:space="preserve">Totaal fases 1 + 2  : </t>
  </si>
  <si>
    <t>Optelsom des Offres par fase</t>
  </si>
  <si>
    <t>Fase 1 : Buitengevels, inclusief afwerking binnen</t>
  </si>
  <si>
    <t>Fase 2 : Binnen hof gevels, inclusief afwerking binnen</t>
  </si>
  <si>
    <t>Frans Lyceum in Den Haag  / Aannemers Offertes</t>
  </si>
  <si>
    <t>Scheveningseweg 237, 2584 AA Den Haag in Nederland  / Telefoon  +31(0)70.3066920</t>
  </si>
  <si>
    <t>104, rue d'Isly à Lille / 59000 in Frankrijk  / Telefoon  +33(0)362642448</t>
  </si>
  <si>
    <r>
      <t xml:space="preserve">Adres </t>
    </r>
    <r>
      <rPr>
        <b/>
        <sz val="10"/>
        <color indexed="10"/>
        <rFont val="Arial"/>
        <family val="2"/>
      </rPr>
      <t>Aannemer</t>
    </r>
  </si>
  <si>
    <t>Opmerkingen</t>
  </si>
  <si>
    <t>XX/XX/2020</t>
  </si>
  <si>
    <t>Adres</t>
  </si>
  <si>
    <t xml:space="preserve">Ondertekend door ; </t>
  </si>
  <si>
    <t>DIENSTVERLENING EN RENOVATIEBOUW vanaf 2020</t>
  </si>
  <si>
    <t>30 U</t>
  </si>
  <si>
    <t>2H / raam</t>
  </si>
  <si>
    <t>2H / ruimte</t>
  </si>
  <si>
    <t>RENOVATIE VAN DE BESTAANDE HOUTEN BUITEN RAMEN VAN HET GEBOUW de "BRANDING"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</si>
</sst>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00"/>
    <numFmt numFmtId="168" formatCode="#,##0.0000"/>
    <numFmt numFmtId="169" formatCode="0.00000%"/>
    <numFmt numFmtId="170" formatCode="#,##0.00000"/>
    <numFmt numFmtId="171" formatCode="[$-40C]dddd\ d\ mmmm\ yyyy"/>
    <numFmt numFmtId="172" formatCode="[$-40C]mmmm\-yy;@"/>
    <numFmt numFmtId="173" formatCode="[$-40C]mmm\-yy;@"/>
    <numFmt numFmtId="174" formatCode="[$-40C]dd\-mmm\-yy;@"/>
    <numFmt numFmtId="175" formatCode="_-* #,##0.00000\ &quot;€&quot;_-;\-* #,##0.00000\ &quot;€&quot;_-;_-* &quot;-&quot;?????\ &quot;€&quot;_-;_-@_-"/>
    <numFmt numFmtId="176" formatCode="[$-40C]d\-mmm\-yy;@"/>
    <numFmt numFmtId="177" formatCode="#,##0.00\ &quot;€&quot;"/>
    <numFmt numFmtId="178" formatCode="0.000%"/>
    <numFmt numFmtId="179" formatCode="0.0000%"/>
    <numFmt numFmtId="180" formatCode="_-* #,##0.000\ &quot;€&quot;_-;\-* #,##0.000\ &quot;€&quot;_-;_-* &quot;-&quot;???\ &quot;€&quot;_-;_-@_-"/>
    <numFmt numFmtId="181" formatCode="_-* #,##0.0000\ &quot;€&quot;_-;\-* #,##0.0000\ &quot;€&quot;_-;_-* &quot;-&quot;????\ &quot;€&quot;_-;_-@_-"/>
    <numFmt numFmtId="182" formatCode="#,##0.00\ _€"/>
    <numFmt numFmtId="183" formatCode="#,##0.00_ ;\-#,##0.00\ "/>
  </numFmts>
  <fonts count="6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6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57"/>
      <name val="Arial"/>
      <family val="2"/>
    </font>
    <font>
      <b/>
      <sz val="10"/>
      <color indexed="57"/>
      <name val="Arial"/>
      <family val="2"/>
    </font>
    <font>
      <sz val="9"/>
      <color indexed="57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9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44" fontId="0" fillId="0" borderId="0" applyFont="0" applyFill="0" applyBorder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20">
    <xf numFmtId="0" fontId="0" fillId="0" borderId="0" xfId="0" applyAlignment="1">
      <alignment/>
    </xf>
    <xf numFmtId="44" fontId="0" fillId="0" borderId="10" xfId="44" applyFont="1" applyBorder="1" applyAlignment="1">
      <alignment vertical="center"/>
    </xf>
    <xf numFmtId="44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8" fillId="33" borderId="10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left" vertical="center" wrapText="1"/>
    </xf>
    <xf numFmtId="44" fontId="0" fillId="0" borderId="12" xfId="44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4" fontId="0" fillId="0" borderId="14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0" fillId="0" borderId="0" xfId="0" applyBorder="1" applyAlignment="1">
      <alignment/>
    </xf>
    <xf numFmtId="4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4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4" fontId="1" fillId="0" borderId="10" xfId="44" applyFont="1" applyBorder="1" applyAlignment="1">
      <alignment vertical="center"/>
    </xf>
    <xf numFmtId="44" fontId="0" fillId="0" borderId="10" xfId="44" applyFont="1" applyBorder="1" applyAlignment="1">
      <alignment horizontal="right" vertical="center"/>
    </xf>
    <xf numFmtId="44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49" fontId="0" fillId="0" borderId="10" xfId="52" applyNumberFormat="1" applyFont="1" applyBorder="1" applyAlignment="1">
      <alignment horizontal="center" vertical="center"/>
    </xf>
    <xf numFmtId="44" fontId="1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left" vertical="center"/>
    </xf>
    <xf numFmtId="1" fontId="0" fillId="0" borderId="10" xfId="44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1" fontId="0" fillId="0" borderId="0" xfId="44" applyNumberFormat="1" applyFont="1" applyBorder="1" applyAlignment="1">
      <alignment horizontal="center" vertical="center"/>
    </xf>
    <xf numFmtId="10" fontId="0" fillId="0" borderId="10" xfId="44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4" fontId="1" fillId="0" borderId="12" xfId="44" applyFont="1" applyBorder="1" applyAlignment="1">
      <alignment vertical="center"/>
    </xf>
    <xf numFmtId="10" fontId="0" fillId="0" borderId="10" xfId="44" applyNumberFormat="1" applyFont="1" applyBorder="1" applyAlignment="1">
      <alignment horizontal="right" vertical="center"/>
    </xf>
    <xf numFmtId="49" fontId="6" fillId="0" borderId="10" xfId="52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10" fontId="57" fillId="0" borderId="0" xfId="0" applyNumberFormat="1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49" fontId="0" fillId="0" borderId="12" xfId="52" applyNumberFormat="1" applyFont="1" applyBorder="1" applyAlignment="1">
      <alignment horizontal="center" vertical="center"/>
    </xf>
    <xf numFmtId="49" fontId="6" fillId="0" borderId="12" xfId="52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44" fontId="0" fillId="0" borderId="0" xfId="0" applyNumberFormat="1" applyBorder="1" applyAlignment="1">
      <alignment/>
    </xf>
    <xf numFmtId="49" fontId="58" fillId="34" borderId="10" xfId="52" applyNumberFormat="1" applyFont="1" applyFill="1" applyBorder="1" applyAlignment="1">
      <alignment horizontal="center" vertical="center"/>
    </xf>
    <xf numFmtId="10" fontId="59" fillId="34" borderId="10" xfId="44" applyNumberFormat="1" applyFont="1" applyFill="1" applyBorder="1" applyAlignment="1">
      <alignment horizontal="right" vertical="center"/>
    </xf>
    <xf numFmtId="44" fontId="59" fillId="34" borderId="10" xfId="44" applyFont="1" applyFill="1" applyBorder="1" applyAlignment="1">
      <alignment vertical="center"/>
    </xf>
    <xf numFmtId="44" fontId="59" fillId="34" borderId="12" xfId="44" applyFont="1" applyFill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57" fillId="0" borderId="0" xfId="0" applyFont="1" applyBorder="1" applyAlignment="1">
      <alignment horizontal="left" vertical="center" wrapText="1"/>
    </xf>
    <xf numFmtId="49" fontId="11" fillId="0" borderId="10" xfId="52" applyNumberFormat="1" applyFont="1" applyBorder="1" applyAlignment="1">
      <alignment horizontal="center" vertical="center"/>
    </xf>
    <xf numFmtId="10" fontId="9" fillId="0" borderId="10" xfId="44" applyNumberFormat="1" applyFont="1" applyBorder="1" applyAlignment="1">
      <alignment horizontal="right" vertical="center"/>
    </xf>
    <xf numFmtId="44" fontId="1" fillId="0" borderId="17" xfId="44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10" fillId="33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44" fontId="0" fillId="0" borderId="18" xfId="44" applyFont="1" applyBorder="1" applyAlignment="1">
      <alignment vertical="center"/>
    </xf>
    <xf numFmtId="1" fontId="0" fillId="0" borderId="19" xfId="44" applyNumberFormat="1" applyFont="1" applyFill="1" applyBorder="1" applyAlignment="1">
      <alignment horizontal="center" vertical="center"/>
    </xf>
    <xf numFmtId="1" fontId="0" fillId="0" borderId="20" xfId="0" applyNumberFormat="1" applyBorder="1" applyAlignment="1">
      <alignment horizontal="center"/>
    </xf>
    <xf numFmtId="49" fontId="0" fillId="0" borderId="12" xfId="52" applyNumberFormat="1" applyFont="1" applyBorder="1" applyAlignment="1">
      <alignment horizontal="right" vertical="center"/>
    </xf>
    <xf numFmtId="44" fontId="0" fillId="0" borderId="21" xfId="44" applyFont="1" applyBorder="1" applyAlignment="1">
      <alignment horizontal="right" vertical="center"/>
    </xf>
    <xf numFmtId="49" fontId="61" fillId="0" borderId="22" xfId="52" applyNumberFormat="1" applyFont="1" applyBorder="1" applyAlignment="1">
      <alignment horizontal="center" vertical="center"/>
    </xf>
    <xf numFmtId="49" fontId="0" fillId="0" borderId="10" xfId="52" applyNumberFormat="1" applyFont="1" applyBorder="1" applyAlignment="1">
      <alignment horizontal="right" vertical="center"/>
    </xf>
    <xf numFmtId="49" fontId="15" fillId="0" borderId="12" xfId="52" applyNumberFormat="1" applyFont="1" applyBorder="1" applyAlignment="1">
      <alignment horizontal="center" vertical="center"/>
    </xf>
    <xf numFmtId="44" fontId="0" fillId="0" borderId="23" xfId="44" applyFont="1" applyBorder="1" applyAlignment="1">
      <alignment vertical="center"/>
    </xf>
    <xf numFmtId="44" fontId="59" fillId="34" borderId="24" xfId="44" applyFont="1" applyFill="1" applyBorder="1" applyAlignment="1">
      <alignment vertical="center"/>
    </xf>
    <xf numFmtId="44" fontId="62" fillId="0" borderId="25" xfId="44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10" fillId="0" borderId="11" xfId="52" applyNumberFormat="1" applyFont="1" applyBorder="1" applyAlignment="1">
      <alignment horizontal="right" vertical="center"/>
    </xf>
    <xf numFmtId="49" fontId="10" fillId="0" borderId="10" xfId="52" applyNumberFormat="1" applyFont="1" applyBorder="1" applyAlignment="1">
      <alignment horizontal="right" vertical="center"/>
    </xf>
    <xf numFmtId="0" fontId="63" fillId="0" borderId="29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31" xfId="0" applyFont="1" applyFill="1" applyBorder="1" applyAlignment="1">
      <alignment horizontal="left" vertical="center" wrapText="1"/>
    </xf>
    <xf numFmtId="4" fontId="1" fillId="35" borderId="32" xfId="0" applyNumberFormat="1" applyFont="1" applyFill="1" applyBorder="1" applyAlignment="1">
      <alignment horizontal="center" vertical="center" wrapText="1"/>
    </xf>
    <xf numFmtId="4" fontId="1" fillId="35" borderId="33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" fontId="1" fillId="36" borderId="11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49" fontId="6" fillId="0" borderId="37" xfId="52" applyNumberFormat="1" applyFont="1" applyBorder="1" applyAlignment="1">
      <alignment horizontal="center" vertical="center"/>
    </xf>
    <xf numFmtId="49" fontId="6" fillId="0" borderId="30" xfId="52" applyNumberFormat="1" applyFont="1" applyBorder="1" applyAlignment="1">
      <alignment horizontal="center" vertical="center"/>
    </xf>
    <xf numFmtId="49" fontId="6" fillId="0" borderId="17" xfId="52" applyNumberFormat="1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right" vertical="center"/>
    </xf>
    <xf numFmtId="0" fontId="59" fillId="34" borderId="10" xfId="0" applyFont="1" applyFill="1" applyBorder="1" applyAlignment="1">
      <alignment horizontal="right" vertical="center"/>
    </xf>
    <xf numFmtId="4" fontId="11" fillId="0" borderId="37" xfId="0" applyNumberFormat="1" applyFont="1" applyBorder="1" applyAlignment="1">
      <alignment horizontal="left" vertical="center"/>
    </xf>
    <xf numFmtId="4" fontId="11" fillId="0" borderId="30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4" fontId="61" fillId="0" borderId="10" xfId="44" applyFont="1" applyBorder="1" applyAlignment="1">
      <alignment vertical="center"/>
    </xf>
    <xf numFmtId="176" fontId="57" fillId="33" borderId="18" xfId="0" applyNumberFormat="1" applyFont="1" applyFill="1" applyBorder="1" applyAlignment="1">
      <alignment horizontal="center" vertical="center"/>
    </xf>
    <xf numFmtId="176" fontId="6" fillId="33" borderId="30" xfId="0" applyNumberFormat="1" applyFont="1" applyFill="1" applyBorder="1" applyAlignment="1">
      <alignment horizontal="center" vertical="center"/>
    </xf>
    <xf numFmtId="176" fontId="6" fillId="33" borderId="31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right" vertical="center"/>
    </xf>
    <xf numFmtId="14" fontId="57" fillId="0" borderId="0" xfId="0" applyNumberFormat="1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190500</xdr:colOff>
      <xdr:row>2</xdr:row>
      <xdr:rowOff>47625</xdr:rowOff>
    </xdr:from>
    <xdr:to>
      <xdr:col>10</xdr:col>
      <xdr:colOff>1209675</xdr:colOff>
      <xdr:row>7</xdr:row>
      <xdr:rowOff>133350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82200" y="6191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zoomScalePageLayoutView="0" workbookViewId="0" topLeftCell="A1">
      <selection activeCell="B3" sqref="B3:J3"/>
    </sheetView>
  </sheetViews>
  <sheetFormatPr defaultColWidth="11.421875" defaultRowHeight="12.75"/>
  <cols>
    <col min="1" max="1" width="19.28125" style="0" customWidth="1"/>
    <col min="2" max="2" width="14.28125" style="0" customWidth="1"/>
    <col min="3" max="3" width="20.7109375" style="0" customWidth="1"/>
    <col min="4" max="5" width="12.00390625" style="0" customWidth="1"/>
    <col min="6" max="6" width="9.7109375" style="0" customWidth="1"/>
    <col min="7" max="7" width="15.7109375" style="0" customWidth="1"/>
    <col min="8" max="9" width="13.7109375" style="0" customWidth="1"/>
    <col min="10" max="10" width="15.7109375" style="0" customWidth="1"/>
    <col min="11" max="11" width="20.7109375" style="0" customWidth="1"/>
    <col min="12" max="14" width="15.7109375" style="0" customWidth="1"/>
    <col min="15" max="15" width="15.421875" style="0" customWidth="1"/>
    <col min="16" max="17" width="12.140625" style="0" bestFit="1" customWidth="1"/>
  </cols>
  <sheetData>
    <row r="1" spans="1:11" ht="30" customHeight="1" thickBot="1">
      <c r="A1" s="70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15" customHeight="1">
      <c r="A2" s="97"/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15" customHeight="1">
      <c r="A3" s="5" t="s">
        <v>0</v>
      </c>
      <c r="B3" s="100" t="s">
        <v>58</v>
      </c>
      <c r="C3" s="100"/>
      <c r="D3" s="100"/>
      <c r="E3" s="100"/>
      <c r="F3" s="100"/>
      <c r="G3" s="100"/>
      <c r="H3" s="100"/>
      <c r="I3" s="100"/>
      <c r="J3" s="100"/>
      <c r="K3" s="105"/>
    </row>
    <row r="4" spans="1:11" ht="15" customHeight="1">
      <c r="A4" s="5" t="s">
        <v>15</v>
      </c>
      <c r="B4" s="101" t="s">
        <v>16</v>
      </c>
      <c r="C4" s="101"/>
      <c r="D4" s="101"/>
      <c r="E4" s="101"/>
      <c r="F4" s="101"/>
      <c r="G4" s="101"/>
      <c r="H4" s="101"/>
      <c r="I4" s="101"/>
      <c r="J4" s="101"/>
      <c r="K4" s="106"/>
    </row>
    <row r="5" spans="1:11" ht="15" customHeight="1">
      <c r="A5" s="5" t="s">
        <v>2</v>
      </c>
      <c r="B5" s="101" t="s">
        <v>17</v>
      </c>
      <c r="C5" s="101"/>
      <c r="D5" s="101"/>
      <c r="E5" s="101"/>
      <c r="F5" s="101"/>
      <c r="G5" s="101"/>
      <c r="H5" s="101"/>
      <c r="I5" s="101"/>
      <c r="J5" s="101"/>
      <c r="K5" s="106"/>
    </row>
    <row r="6" spans="1:11" s="3" customFormat="1" ht="15" customHeight="1">
      <c r="A6" s="5" t="s">
        <v>18</v>
      </c>
      <c r="B6" s="57" t="s">
        <v>5</v>
      </c>
      <c r="C6" s="4" t="s">
        <v>19</v>
      </c>
      <c r="D6" s="93" t="s">
        <v>47</v>
      </c>
      <c r="E6" s="93"/>
      <c r="F6" s="93"/>
      <c r="G6" s="93"/>
      <c r="H6" s="93"/>
      <c r="I6" s="93"/>
      <c r="J6" s="93"/>
      <c r="K6" s="106"/>
    </row>
    <row r="7" spans="1:11" ht="15" customHeight="1">
      <c r="A7" s="22" t="s">
        <v>1</v>
      </c>
      <c r="B7" s="58"/>
      <c r="C7" s="4" t="s">
        <v>20</v>
      </c>
      <c r="D7" s="88" t="s">
        <v>48</v>
      </c>
      <c r="E7" s="89"/>
      <c r="F7" s="89"/>
      <c r="G7" s="89"/>
      <c r="H7" s="89"/>
      <c r="I7" s="89"/>
      <c r="J7" s="90"/>
      <c r="K7" s="106"/>
    </row>
    <row r="8" spans="1:17" ht="15" customHeight="1">
      <c r="A8" s="23" t="s">
        <v>3</v>
      </c>
      <c r="B8" s="56" t="s">
        <v>4</v>
      </c>
      <c r="C8" s="117" t="s">
        <v>49</v>
      </c>
      <c r="D8" s="114" t="s">
        <v>39</v>
      </c>
      <c r="E8" s="115"/>
      <c r="F8" s="115"/>
      <c r="G8" s="115"/>
      <c r="H8" s="116"/>
      <c r="I8" s="55" t="s">
        <v>21</v>
      </c>
      <c r="J8" s="40"/>
      <c r="K8" s="107"/>
      <c r="Q8" s="43" t="s">
        <v>10</v>
      </c>
    </row>
    <row r="9" spans="1:11" ht="15" customHeight="1" thickBot="1">
      <c r="A9" s="24"/>
      <c r="B9" s="16"/>
      <c r="C9" s="17"/>
      <c r="D9" s="17"/>
      <c r="E9" s="17"/>
      <c r="F9" s="16"/>
      <c r="G9" s="1"/>
      <c r="H9" s="18"/>
      <c r="I9" s="19"/>
      <c r="J9" s="1"/>
      <c r="K9" s="63"/>
    </row>
    <row r="10" spans="1:11" ht="15" customHeight="1">
      <c r="A10" s="94" t="s">
        <v>54</v>
      </c>
      <c r="B10" s="95"/>
      <c r="C10" s="95"/>
      <c r="D10" s="96" t="s">
        <v>38</v>
      </c>
      <c r="E10" s="96"/>
      <c r="F10" s="96"/>
      <c r="G10" s="96"/>
      <c r="H10" s="96"/>
      <c r="I10" s="96"/>
      <c r="J10" s="96"/>
      <c r="K10" s="91" t="s">
        <v>50</v>
      </c>
    </row>
    <row r="11" spans="1:11" ht="15" customHeight="1" thickBot="1">
      <c r="A11" s="94"/>
      <c r="B11" s="95"/>
      <c r="C11" s="95"/>
      <c r="D11" s="96"/>
      <c r="E11" s="96"/>
      <c r="F11" s="96"/>
      <c r="G11" s="96"/>
      <c r="H11" s="96"/>
      <c r="I11" s="96"/>
      <c r="J11" s="96"/>
      <c r="K11" s="92"/>
    </row>
    <row r="12" spans="1:14" ht="15" customHeight="1">
      <c r="A12" s="86"/>
      <c r="B12" s="87"/>
      <c r="C12" s="87"/>
      <c r="D12" s="34" t="s">
        <v>32</v>
      </c>
      <c r="E12" s="27" t="s">
        <v>31</v>
      </c>
      <c r="F12" s="25" t="s">
        <v>6</v>
      </c>
      <c r="G12" s="36" t="s">
        <v>36</v>
      </c>
      <c r="H12" s="36" t="s">
        <v>36</v>
      </c>
      <c r="I12" s="62" t="s">
        <v>34</v>
      </c>
      <c r="J12" s="36" t="s">
        <v>35</v>
      </c>
      <c r="K12" s="64"/>
      <c r="L12" s="10"/>
      <c r="M12" s="10"/>
      <c r="N12" s="10"/>
    </row>
    <row r="13" spans="1:15" ht="15" customHeight="1">
      <c r="A13" s="82" t="s">
        <v>27</v>
      </c>
      <c r="B13" s="83"/>
      <c r="C13" s="83"/>
      <c r="D13" s="20"/>
      <c r="E13" s="20" t="s">
        <v>30</v>
      </c>
      <c r="F13" s="29"/>
      <c r="G13" s="65" t="s">
        <v>37</v>
      </c>
      <c r="H13" s="65" t="s">
        <v>37</v>
      </c>
      <c r="I13" s="17"/>
      <c r="J13" s="17"/>
      <c r="K13" s="41"/>
      <c r="L13" s="10"/>
      <c r="M13" s="10"/>
      <c r="N13" s="10"/>
      <c r="O13" s="2"/>
    </row>
    <row r="14" spans="1:15" ht="15" customHeight="1">
      <c r="A14" s="80" t="s">
        <v>22</v>
      </c>
      <c r="B14" s="81"/>
      <c r="C14" s="81"/>
      <c r="D14" s="33"/>
      <c r="E14" s="33"/>
      <c r="F14" s="32" t="e">
        <f>G14/G20</f>
        <v>#DIV/0!</v>
      </c>
      <c r="G14" s="113">
        <v>0</v>
      </c>
      <c r="H14" s="1"/>
      <c r="I14" s="1">
        <f>G14*0.21</f>
        <v>0</v>
      </c>
      <c r="J14" s="1">
        <f>G14+I14</f>
        <v>0</v>
      </c>
      <c r="K14" s="42"/>
      <c r="L14" s="10"/>
      <c r="M14" s="10"/>
      <c r="N14" s="10"/>
      <c r="O14" s="2"/>
    </row>
    <row r="15" spans="1:14" ht="15" customHeight="1">
      <c r="A15" s="80" t="s">
        <v>23</v>
      </c>
      <c r="B15" s="81"/>
      <c r="C15" s="81"/>
      <c r="D15" s="33" t="s">
        <v>7</v>
      </c>
      <c r="E15" s="33" t="s">
        <v>30</v>
      </c>
      <c r="F15" s="32" t="e">
        <f>G15/G20</f>
        <v>#DIV/0!</v>
      </c>
      <c r="G15" s="113">
        <v>0</v>
      </c>
      <c r="H15" s="1"/>
      <c r="I15" s="1">
        <f>G15*0.21</f>
        <v>0</v>
      </c>
      <c r="J15" s="1">
        <f>G15+I15</f>
        <v>0</v>
      </c>
      <c r="K15" s="42"/>
      <c r="L15" s="10"/>
      <c r="M15" s="10"/>
      <c r="N15" s="10"/>
    </row>
    <row r="16" spans="1:14" ht="15" customHeight="1">
      <c r="A16" s="80" t="s">
        <v>29</v>
      </c>
      <c r="B16" s="81"/>
      <c r="C16" s="81"/>
      <c r="D16" s="52" t="s">
        <v>57</v>
      </c>
      <c r="E16" s="33" t="s">
        <v>55</v>
      </c>
      <c r="F16" s="32" t="e">
        <f>G16/G20</f>
        <v>#DIV/0!</v>
      </c>
      <c r="G16" s="113">
        <v>0</v>
      </c>
      <c r="H16" s="1"/>
      <c r="I16" s="1">
        <f>G16*0.21</f>
        <v>0</v>
      </c>
      <c r="J16" s="1">
        <f>G16+I16</f>
        <v>0</v>
      </c>
      <c r="K16" s="42"/>
      <c r="L16" s="10"/>
      <c r="M16" s="10"/>
      <c r="N16" s="10"/>
    </row>
    <row r="17" spans="1:15" ht="15" customHeight="1">
      <c r="A17" s="84" t="s">
        <v>28</v>
      </c>
      <c r="B17" s="85"/>
      <c r="C17" s="85"/>
      <c r="D17" s="52" t="s">
        <v>33</v>
      </c>
      <c r="E17" s="52" t="s">
        <v>56</v>
      </c>
      <c r="F17" s="53" t="e">
        <f>G17/G20</f>
        <v>#DIV/0!</v>
      </c>
      <c r="G17" s="113">
        <v>0</v>
      </c>
      <c r="H17" s="1"/>
      <c r="I17" s="1">
        <f>G17*0.21</f>
        <v>0</v>
      </c>
      <c r="J17" s="1">
        <f>G17+I17</f>
        <v>0</v>
      </c>
      <c r="K17" s="66"/>
      <c r="L17" s="10"/>
      <c r="M17" s="10"/>
      <c r="N17" s="10"/>
      <c r="O17" s="2"/>
    </row>
    <row r="18" spans="1:14" ht="15" customHeight="1">
      <c r="A18" s="84" t="s">
        <v>24</v>
      </c>
      <c r="B18" s="85"/>
      <c r="C18" s="85"/>
      <c r="D18" s="52" t="s">
        <v>33</v>
      </c>
      <c r="E18" s="52"/>
      <c r="F18" s="53" t="e">
        <f>G18/G20</f>
        <v>#DIV/0!</v>
      </c>
      <c r="G18" s="113">
        <v>0</v>
      </c>
      <c r="H18" s="1"/>
      <c r="I18" s="1">
        <f>G18*0.21</f>
        <v>0</v>
      </c>
      <c r="J18" s="1">
        <f>G18+I18</f>
        <v>0</v>
      </c>
      <c r="K18" s="66"/>
      <c r="L18" s="10"/>
      <c r="M18" s="10"/>
      <c r="N18" s="10"/>
    </row>
    <row r="19" spans="1:14" ht="15" customHeight="1">
      <c r="A19" s="80" t="s">
        <v>25</v>
      </c>
      <c r="B19" s="81"/>
      <c r="C19" s="81"/>
      <c r="D19" s="33"/>
      <c r="E19" s="33"/>
      <c r="F19" s="32" t="e">
        <f>G19/G20</f>
        <v>#DIV/0!</v>
      </c>
      <c r="G19" s="113">
        <v>0</v>
      </c>
      <c r="H19" s="1"/>
      <c r="I19" s="1">
        <f>G19*0.21</f>
        <v>0</v>
      </c>
      <c r="J19" s="1">
        <f>G19+I19</f>
        <v>0</v>
      </c>
      <c r="K19" s="42"/>
      <c r="L19" s="10"/>
      <c r="M19" s="10"/>
      <c r="N19" s="10"/>
    </row>
    <row r="20" spans="1:14" ht="15" customHeight="1">
      <c r="A20" s="75" t="s">
        <v>41</v>
      </c>
      <c r="B20" s="76"/>
      <c r="C20" s="76"/>
      <c r="D20" s="76"/>
      <c r="E20" s="76"/>
      <c r="F20" s="35" t="e">
        <f>SUM(F14:F19)</f>
        <v>#DIV/0!</v>
      </c>
      <c r="G20" s="1">
        <f>SUM(G14:G19)</f>
        <v>0</v>
      </c>
      <c r="H20" s="1">
        <f>SUM(H14:H19)</f>
        <v>0</v>
      </c>
      <c r="I20" s="1">
        <f>SUM(I14:I19)</f>
        <v>0</v>
      </c>
      <c r="J20" s="1">
        <f>SUM(J14:J19)</f>
        <v>0</v>
      </c>
      <c r="K20" s="31"/>
      <c r="L20" s="10"/>
      <c r="M20" s="10"/>
      <c r="N20" s="10"/>
    </row>
    <row r="21" spans="1:14" ht="15" customHeight="1">
      <c r="A21" s="102"/>
      <c r="B21" s="103"/>
      <c r="C21" s="103"/>
      <c r="D21" s="103"/>
      <c r="E21" s="103"/>
      <c r="F21" s="103"/>
      <c r="G21" s="103"/>
      <c r="H21" s="103"/>
      <c r="I21" s="103"/>
      <c r="J21" s="103"/>
      <c r="K21" s="104"/>
      <c r="L21" s="10"/>
      <c r="M21" s="10"/>
      <c r="N21" s="10"/>
    </row>
    <row r="22" spans="1:14" ht="15" customHeight="1">
      <c r="A22" s="82" t="s">
        <v>40</v>
      </c>
      <c r="B22" s="83"/>
      <c r="C22" s="83"/>
      <c r="D22" s="33"/>
      <c r="E22" s="33"/>
      <c r="F22" s="32"/>
      <c r="G22" s="1"/>
      <c r="H22" s="1"/>
      <c r="I22" s="1"/>
      <c r="J22" s="1"/>
      <c r="K22" s="42"/>
      <c r="L22" s="10"/>
      <c r="M22" s="10"/>
      <c r="N22" s="10"/>
    </row>
    <row r="23" spans="1:15" ht="15" customHeight="1">
      <c r="A23" s="80" t="s">
        <v>26</v>
      </c>
      <c r="B23" s="81"/>
      <c r="C23" s="81"/>
      <c r="D23" s="52" t="s">
        <v>33</v>
      </c>
      <c r="E23" s="33" t="s">
        <v>30</v>
      </c>
      <c r="F23" s="32" t="e">
        <f>G23/G26</f>
        <v>#DIV/0!</v>
      </c>
      <c r="G23" s="113">
        <v>0</v>
      </c>
      <c r="H23" s="1"/>
      <c r="I23" s="1">
        <f>G23*0.21</f>
        <v>0</v>
      </c>
      <c r="J23" s="1">
        <f>G23+I23</f>
        <v>0</v>
      </c>
      <c r="K23" s="66"/>
      <c r="L23" s="10"/>
      <c r="M23" s="10"/>
      <c r="N23" s="10"/>
      <c r="O23" s="2"/>
    </row>
    <row r="24" spans="1:14" ht="15" customHeight="1">
      <c r="A24" s="80" t="s">
        <v>12</v>
      </c>
      <c r="B24" s="81"/>
      <c r="C24" s="81"/>
      <c r="D24" s="33"/>
      <c r="E24" s="33" t="s">
        <v>30</v>
      </c>
      <c r="F24" s="32" t="e">
        <f>G24/G26</f>
        <v>#DIV/0!</v>
      </c>
      <c r="G24" s="113">
        <v>0</v>
      </c>
      <c r="H24" s="1"/>
      <c r="I24" s="1">
        <f>G24*0.21</f>
        <v>0</v>
      </c>
      <c r="J24" s="1">
        <f>G24+I24</f>
        <v>0</v>
      </c>
      <c r="K24" s="42"/>
      <c r="L24" s="10"/>
      <c r="M24" s="10"/>
      <c r="N24" s="10"/>
    </row>
    <row r="25" spans="1:14" ht="15" customHeight="1">
      <c r="A25" s="80" t="s">
        <v>13</v>
      </c>
      <c r="B25" s="81"/>
      <c r="C25" s="81"/>
      <c r="D25" s="33"/>
      <c r="E25" s="33" t="s">
        <v>30</v>
      </c>
      <c r="F25" s="32" t="e">
        <f>G25/G26</f>
        <v>#DIV/0!</v>
      </c>
      <c r="G25" s="113">
        <v>0</v>
      </c>
      <c r="H25" s="1"/>
      <c r="I25" s="1">
        <f>G25*0.21</f>
        <v>0</v>
      </c>
      <c r="J25" s="1">
        <f>G25+I25</f>
        <v>0</v>
      </c>
      <c r="K25" s="42"/>
      <c r="L25" s="10"/>
      <c r="M25" s="10"/>
      <c r="N25" s="10"/>
    </row>
    <row r="26" spans="1:17" ht="15" customHeight="1">
      <c r="A26" s="75" t="s">
        <v>41</v>
      </c>
      <c r="B26" s="76"/>
      <c r="C26" s="76"/>
      <c r="D26" s="76"/>
      <c r="E26" s="76"/>
      <c r="F26" s="35" t="e">
        <f>SUM(F23:F25)</f>
        <v>#DIV/0!</v>
      </c>
      <c r="G26" s="1">
        <f>SUM(G23:G25)</f>
        <v>0</v>
      </c>
      <c r="H26" s="1">
        <f>SUM(H23:H25)</f>
        <v>0</v>
      </c>
      <c r="I26" s="1">
        <f>SUM(I23:I25)</f>
        <v>0</v>
      </c>
      <c r="J26" s="1">
        <f>SUM(J23:J25)</f>
        <v>0</v>
      </c>
      <c r="K26" s="31"/>
      <c r="L26" s="10"/>
      <c r="M26" s="10"/>
      <c r="N26" s="10"/>
      <c r="Q26" s="21"/>
    </row>
    <row r="27" spans="1:17" ht="15" customHeigh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4"/>
      <c r="L27" s="10"/>
      <c r="M27" s="10"/>
      <c r="N27" s="10"/>
      <c r="Q27" s="11"/>
    </row>
    <row r="28" spans="1:15" ht="15" customHeight="1">
      <c r="A28" s="82" t="s">
        <v>43</v>
      </c>
      <c r="B28" s="83"/>
      <c r="C28" s="83"/>
      <c r="D28" s="33"/>
      <c r="E28" s="33"/>
      <c r="F28" s="32"/>
      <c r="G28" s="1"/>
      <c r="H28" s="1"/>
      <c r="I28" s="1"/>
      <c r="J28" s="1"/>
      <c r="K28" s="42"/>
      <c r="L28" s="10"/>
      <c r="M28" s="10"/>
      <c r="N28" s="10"/>
      <c r="O28" s="28"/>
    </row>
    <row r="29" spans="1:17" ht="15" customHeight="1" thickBot="1">
      <c r="A29" s="73" t="s">
        <v>44</v>
      </c>
      <c r="B29" s="74"/>
      <c r="C29" s="74"/>
      <c r="D29" s="33"/>
      <c r="E29" s="33" t="s">
        <v>9</v>
      </c>
      <c r="F29" s="32">
        <v>0.556</v>
      </c>
      <c r="G29" s="1">
        <f>F29*(G20+G26)</f>
        <v>0</v>
      </c>
      <c r="H29" s="1">
        <f>(H20+H26)*F29</f>
        <v>0</v>
      </c>
      <c r="I29" s="1">
        <f>H29*0.21</f>
        <v>0</v>
      </c>
      <c r="J29" s="1">
        <f>H29+I29</f>
        <v>0</v>
      </c>
      <c r="K29" s="6"/>
      <c r="L29" s="10"/>
      <c r="M29" s="10"/>
      <c r="N29" s="10"/>
      <c r="O29" s="28"/>
      <c r="P29" s="2"/>
      <c r="Q29" s="2"/>
    </row>
    <row r="30" spans="1:15" ht="15" customHeight="1" thickBot="1">
      <c r="A30" s="73" t="s">
        <v>45</v>
      </c>
      <c r="B30" s="74"/>
      <c r="C30" s="74"/>
      <c r="D30" s="33"/>
      <c r="E30" s="33" t="s">
        <v>8</v>
      </c>
      <c r="F30" s="32">
        <v>0.444</v>
      </c>
      <c r="G30" s="1">
        <f>F30*(G20+G26)</f>
        <v>0</v>
      </c>
      <c r="H30" s="1">
        <f>(H20+H26)*F30</f>
        <v>0</v>
      </c>
      <c r="I30" s="1">
        <f>H30*0.21</f>
        <v>0</v>
      </c>
      <c r="J30" s="67">
        <f>H30+I30</f>
        <v>0</v>
      </c>
      <c r="K30" s="6"/>
      <c r="L30" s="10"/>
      <c r="M30" s="10"/>
      <c r="N30" s="10"/>
      <c r="O30" s="60" t="s">
        <v>14</v>
      </c>
    </row>
    <row r="31" spans="1:15" ht="15" customHeight="1" thickBot="1">
      <c r="A31" s="75" t="s">
        <v>42</v>
      </c>
      <c r="B31" s="76"/>
      <c r="C31" s="76"/>
      <c r="D31" s="76"/>
      <c r="E31" s="76"/>
      <c r="F31" s="35">
        <f>SUM(F29:F30)</f>
        <v>1</v>
      </c>
      <c r="G31" s="1">
        <f>G20+G26</f>
        <v>0</v>
      </c>
      <c r="H31" s="1">
        <f>SUM(H29:H30)</f>
        <v>0</v>
      </c>
      <c r="I31" s="59">
        <f>SUM(I29:I30)</f>
        <v>0</v>
      </c>
      <c r="J31" s="69">
        <f>SUM(J29:J30)</f>
        <v>0</v>
      </c>
      <c r="K31" s="54"/>
      <c r="L31" s="10"/>
      <c r="M31" s="45"/>
      <c r="N31" s="10"/>
      <c r="O31" s="61">
        <v>20471</v>
      </c>
    </row>
    <row r="32" spans="1:15" ht="15" customHeight="1">
      <c r="A32" s="108" t="s">
        <v>11</v>
      </c>
      <c r="B32" s="109"/>
      <c r="C32" s="109"/>
      <c r="D32" s="46"/>
      <c r="E32" s="46"/>
      <c r="F32" s="47"/>
      <c r="G32" s="48">
        <f>G31/600</f>
        <v>0</v>
      </c>
      <c r="H32" s="48">
        <f>H31/540</f>
        <v>0</v>
      </c>
      <c r="I32" s="48"/>
      <c r="J32" s="68">
        <f>J31/540</f>
        <v>0</v>
      </c>
      <c r="K32" s="49"/>
      <c r="L32" s="10"/>
      <c r="M32" s="10"/>
      <c r="N32" s="10"/>
      <c r="O32" s="30"/>
    </row>
    <row r="33" spans="1:15" ht="15" customHeight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2"/>
      <c r="L33" s="10"/>
      <c r="M33" s="10"/>
      <c r="N33" s="10"/>
      <c r="O33" s="30"/>
    </row>
    <row r="34" spans="1:11" ht="15" customHeight="1">
      <c r="A34" s="77"/>
      <c r="B34" s="78"/>
      <c r="C34" s="78"/>
      <c r="D34" s="78"/>
      <c r="E34" s="37"/>
      <c r="H34" s="10"/>
      <c r="I34" s="10"/>
      <c r="J34" s="13"/>
      <c r="K34" s="38"/>
    </row>
    <row r="35" spans="1:11" ht="15" customHeight="1">
      <c r="A35" s="77"/>
      <c r="B35" s="78"/>
      <c r="C35" s="78"/>
      <c r="D35" s="78"/>
      <c r="E35" s="51"/>
      <c r="F35" s="119" t="s">
        <v>52</v>
      </c>
      <c r="G35" s="79"/>
      <c r="H35" s="119" t="s">
        <v>53</v>
      </c>
      <c r="I35" s="79"/>
      <c r="J35" s="13"/>
      <c r="K35" s="38"/>
    </row>
    <row r="36" spans="1:11" ht="15" customHeight="1">
      <c r="A36" s="77"/>
      <c r="B36" s="78"/>
      <c r="C36" s="78"/>
      <c r="D36" s="78"/>
      <c r="E36" s="51"/>
      <c r="F36" s="118" t="s">
        <v>51</v>
      </c>
      <c r="G36" s="50"/>
      <c r="H36" s="12"/>
      <c r="I36" s="10"/>
      <c r="J36" s="13"/>
      <c r="K36" s="38"/>
    </row>
    <row r="37" spans="1:11" ht="15" customHeight="1">
      <c r="A37" s="77"/>
      <c r="B37" s="78"/>
      <c r="C37" s="78"/>
      <c r="D37" s="78"/>
      <c r="E37" s="51"/>
      <c r="F37" s="14"/>
      <c r="G37" s="14"/>
      <c r="H37" s="14"/>
      <c r="I37" s="14"/>
      <c r="J37" s="14"/>
      <c r="K37" s="38"/>
    </row>
    <row r="38" spans="1:11" ht="26.25" customHeight="1">
      <c r="A38" s="77"/>
      <c r="B38" s="78"/>
      <c r="C38" s="78"/>
      <c r="D38" s="78"/>
      <c r="E38" s="51"/>
      <c r="F38" s="15"/>
      <c r="G38" s="15"/>
      <c r="H38" s="15"/>
      <c r="I38" s="15"/>
      <c r="J38" s="15"/>
      <c r="K38" s="38"/>
    </row>
    <row r="39" spans="1:11" ht="13.5" thickBot="1">
      <c r="A39" s="7"/>
      <c r="B39" s="8"/>
      <c r="C39" s="8"/>
      <c r="D39" s="9"/>
      <c r="E39" s="9"/>
      <c r="F39" s="8"/>
      <c r="G39" s="8"/>
      <c r="H39" s="8"/>
      <c r="I39" s="8"/>
      <c r="J39" s="8"/>
      <c r="K39" s="39"/>
    </row>
    <row r="41" spans="1:11" ht="12.75" customHeight="1">
      <c r="A41" s="44"/>
      <c r="B41" s="44"/>
      <c r="C41" s="44"/>
      <c r="D41" s="44"/>
      <c r="E41" s="26"/>
      <c r="K41" s="26"/>
    </row>
    <row r="42" spans="1:11" ht="12.75">
      <c r="A42" s="44"/>
      <c r="B42" s="44"/>
      <c r="C42" s="44"/>
      <c r="D42" s="44"/>
      <c r="E42" s="26"/>
      <c r="G42" s="2"/>
      <c r="J42" s="2"/>
      <c r="K42" s="26"/>
    </row>
    <row r="43" spans="1:11" ht="12.75">
      <c r="A43" s="44"/>
      <c r="B43" s="44"/>
      <c r="C43" s="44"/>
      <c r="D43" s="44"/>
      <c r="E43" s="26"/>
      <c r="H43" s="2"/>
      <c r="K43" s="26"/>
    </row>
    <row r="44" spans="1:11" ht="12.75">
      <c r="A44" s="44"/>
      <c r="B44" s="44"/>
      <c r="C44" s="44"/>
      <c r="D44" s="44"/>
      <c r="E44" s="26"/>
      <c r="K44" s="26"/>
    </row>
    <row r="45" spans="1:11" ht="12.75">
      <c r="A45" s="44"/>
      <c r="B45" s="44"/>
      <c r="C45" s="44"/>
      <c r="D45" s="44"/>
      <c r="E45" s="26"/>
      <c r="I45" s="2"/>
      <c r="K45" s="26"/>
    </row>
  </sheetData>
  <sheetProtection/>
  <mergeCells count="37">
    <mergeCell ref="K3:K8"/>
    <mergeCell ref="A28:C28"/>
    <mergeCell ref="K10:K11"/>
    <mergeCell ref="A14:C14"/>
    <mergeCell ref="A22:C22"/>
    <mergeCell ref="A25:C25"/>
    <mergeCell ref="A16:C16"/>
    <mergeCell ref="A17:C17"/>
    <mergeCell ref="A2:K2"/>
    <mergeCell ref="A1:K1"/>
    <mergeCell ref="A21:K21"/>
    <mergeCell ref="A24:C24"/>
    <mergeCell ref="A15:C15"/>
    <mergeCell ref="A20:E20"/>
    <mergeCell ref="D10:J11"/>
    <mergeCell ref="A12:C12"/>
    <mergeCell ref="A13:C13"/>
    <mergeCell ref="D8:H8"/>
    <mergeCell ref="A18:C18"/>
    <mergeCell ref="A32:C32"/>
    <mergeCell ref="B3:J3"/>
    <mergeCell ref="B4:J4"/>
    <mergeCell ref="B5:J5"/>
    <mergeCell ref="D6:J6"/>
    <mergeCell ref="D7:J7"/>
    <mergeCell ref="A10:C11"/>
    <mergeCell ref="A27:K27"/>
    <mergeCell ref="A26:E26"/>
    <mergeCell ref="A34:D38"/>
    <mergeCell ref="F35:G35"/>
    <mergeCell ref="A19:C19"/>
    <mergeCell ref="A29:C29"/>
    <mergeCell ref="A30:C30"/>
    <mergeCell ref="A23:C23"/>
    <mergeCell ref="A31:E31"/>
    <mergeCell ref="A33:K33"/>
    <mergeCell ref="H35:I3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Width="0" fitToHeight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Calamini</dc:creator>
  <cp:keywords/>
  <dc:description/>
  <cp:lastModifiedBy>Utilisateur</cp:lastModifiedBy>
  <cp:lastPrinted>2020-05-19T14:54:39Z</cp:lastPrinted>
  <dcterms:created xsi:type="dcterms:W3CDTF">2007-03-13T09:10:32Z</dcterms:created>
  <dcterms:modified xsi:type="dcterms:W3CDTF">2020-05-29T12:36:18Z</dcterms:modified>
  <cp:category/>
  <cp:version/>
  <cp:contentType/>
  <cp:contentStatus/>
</cp:coreProperties>
</file>